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45" windowWidth="21075" windowHeight="10035"/>
  </bookViews>
  <sheets>
    <sheet name="14-11-2019 (Ext.)" sheetId="1" r:id="rId1"/>
  </sheets>
  <definedNames>
    <definedName name="_xlnm._FilterDatabase" localSheetId="0" hidden="1">'14-11-2019 (Ext.)'!$A$3:$H$44</definedName>
  </definedNames>
  <calcPr calcId="125725"/>
</workbook>
</file>

<file path=xl/calcChain.xml><?xml version="1.0" encoding="utf-8"?>
<calcChain xmlns="http://schemas.openxmlformats.org/spreadsheetml/2006/main">
  <c r="BP44" i="1"/>
  <c r="BO44"/>
  <c r="BN44"/>
  <c r="BM44"/>
  <c r="BL44"/>
  <c r="BK44"/>
  <c r="BJ44"/>
  <c r="BI44"/>
  <c r="BH44"/>
  <c r="BG44"/>
  <c r="BF44"/>
  <c r="BE44"/>
  <c r="BD44"/>
  <c r="BC44"/>
  <c r="BB44"/>
  <c r="BA44"/>
  <c r="AZ44"/>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O44"/>
  <c r="N44"/>
  <c r="M44"/>
  <c r="L44"/>
  <c r="K44"/>
  <c r="J44"/>
  <c r="I44"/>
  <c r="H44"/>
  <c r="G44"/>
  <c r="D2"/>
  <c r="C43" s="1"/>
  <c r="E43" l="1"/>
  <c r="D43"/>
  <c r="C4"/>
  <c r="B5"/>
  <c r="A6"/>
  <c r="C8"/>
  <c r="B9"/>
  <c r="A10"/>
  <c r="C12"/>
  <c r="B13"/>
  <c r="A14"/>
  <c r="C16"/>
  <c r="B17"/>
  <c r="A18"/>
  <c r="C20"/>
  <c r="B21"/>
  <c r="A22"/>
  <c r="C24"/>
  <c r="B25"/>
  <c r="A26"/>
  <c r="C28"/>
  <c r="B29"/>
  <c r="A30"/>
  <c r="C32"/>
  <c r="B33"/>
  <c r="A34"/>
  <c r="C36"/>
  <c r="B37"/>
  <c r="A38"/>
  <c r="C40"/>
  <c r="B41"/>
  <c r="A42"/>
  <c r="C5"/>
  <c r="B6"/>
  <c r="A7"/>
  <c r="C9"/>
  <c r="B10"/>
  <c r="A11"/>
  <c r="C13"/>
  <c r="B14"/>
  <c r="A15"/>
  <c r="C17"/>
  <c r="B18"/>
  <c r="A19"/>
  <c r="C21"/>
  <c r="B22"/>
  <c r="A23"/>
  <c r="C25"/>
  <c r="B26"/>
  <c r="A27"/>
  <c r="C29"/>
  <c r="B30"/>
  <c r="A31"/>
  <c r="C33"/>
  <c r="B34"/>
  <c r="A35"/>
  <c r="C37"/>
  <c r="B38"/>
  <c r="A39"/>
  <c r="C41"/>
  <c r="B42"/>
  <c r="A43"/>
  <c r="A4"/>
  <c r="C6"/>
  <c r="B7"/>
  <c r="A8"/>
  <c r="C10"/>
  <c r="B11"/>
  <c r="A12"/>
  <c r="C14"/>
  <c r="B15"/>
  <c r="A16"/>
  <c r="C18"/>
  <c r="B19"/>
  <c r="A20"/>
  <c r="C22"/>
  <c r="B23"/>
  <c r="A24"/>
  <c r="C26"/>
  <c r="B27"/>
  <c r="A28"/>
  <c r="C30"/>
  <c r="B31"/>
  <c r="A32"/>
  <c r="C34"/>
  <c r="B35"/>
  <c r="A36"/>
  <c r="C38"/>
  <c r="B39"/>
  <c r="A40"/>
  <c r="C42"/>
  <c r="B43"/>
  <c r="B4"/>
  <c r="A5"/>
  <c r="C7"/>
  <c r="B8"/>
  <c r="A9"/>
  <c r="C11"/>
  <c r="B12"/>
  <c r="A13"/>
  <c r="C15"/>
  <c r="B16"/>
  <c r="A17"/>
  <c r="C19"/>
  <c r="B20"/>
  <c r="A21"/>
  <c r="C23"/>
  <c r="B24"/>
  <c r="A25"/>
  <c r="C27"/>
  <c r="B28"/>
  <c r="A29"/>
  <c r="C31"/>
  <c r="B32"/>
  <c r="A33"/>
  <c r="C35"/>
  <c r="B36"/>
  <c r="A37"/>
  <c r="C39"/>
  <c r="B40"/>
  <c r="A41"/>
  <c r="E35" l="1"/>
  <c r="D35"/>
  <c r="E19"/>
  <c r="D19"/>
  <c r="D38"/>
  <c r="E38"/>
  <c r="D22"/>
  <c r="E22"/>
  <c r="D6"/>
  <c r="E6"/>
  <c r="E41"/>
  <c r="D41"/>
  <c r="E25"/>
  <c r="D25"/>
  <c r="E9"/>
  <c r="D9"/>
  <c r="E32"/>
  <c r="D32"/>
  <c r="E16"/>
  <c r="D16"/>
  <c r="E39"/>
  <c r="D39"/>
  <c r="E23"/>
  <c r="D23"/>
  <c r="E7"/>
  <c r="D7"/>
  <c r="D42"/>
  <c r="E42"/>
  <c r="D26"/>
  <c r="E26"/>
  <c r="D10"/>
  <c r="E10"/>
  <c r="E29"/>
  <c r="D29"/>
  <c r="E13"/>
  <c r="D13"/>
  <c r="E36"/>
  <c r="D36"/>
  <c r="E20"/>
  <c r="D20"/>
  <c r="E4"/>
  <c r="D4"/>
  <c r="E27"/>
  <c r="D27"/>
  <c r="E11"/>
  <c r="D11"/>
  <c r="D30"/>
  <c r="E30"/>
  <c r="D14"/>
  <c r="E14"/>
  <c r="E33"/>
  <c r="D33"/>
  <c r="E17"/>
  <c r="D17"/>
  <c r="E40"/>
  <c r="D40"/>
  <c r="E24"/>
  <c r="D24"/>
  <c r="E8"/>
  <c r="D8"/>
  <c r="E31"/>
  <c r="D31"/>
  <c r="E15"/>
  <c r="D15"/>
  <c r="D34"/>
  <c r="E34"/>
  <c r="D18"/>
  <c r="E18"/>
  <c r="E37"/>
  <c r="D37"/>
  <c r="E21"/>
  <c r="D21"/>
  <c r="E5"/>
  <c r="D5"/>
  <c r="E28"/>
  <c r="D28"/>
  <c r="E12"/>
  <c r="D12"/>
</calcChain>
</file>

<file path=xl/sharedStrings.xml><?xml version="1.0" encoding="utf-8"?>
<sst xmlns="http://schemas.openxmlformats.org/spreadsheetml/2006/main" count="147" uniqueCount="67">
  <si>
    <t>Relatório Individualizado de Presença</t>
  </si>
  <si>
    <t>4ª Reunião Extraordinária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</si>
  <si>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</si>
  <si>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</si>
  <si>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</si>
  <si>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</si>
  <si>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</si>
  <si>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</si>
  <si>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</si>
  <si>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</si>
  <si>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747/19</t>
  </si>
  <si>
    <t>1.      Álvaro Damião</t>
  </si>
  <si>
    <t>P</t>
  </si>
  <si>
    <t>F</t>
  </si>
  <si>
    <t>2.      Arnaldo Godoy</t>
  </si>
  <si>
    <t>3.      Autair Gomes</t>
  </si>
  <si>
    <t>4.      Bella Gonçalves</t>
  </si>
  <si>
    <t>5.      Bim da Ambulância</t>
  </si>
  <si>
    <t>6.      Carlos Henrique</t>
  </si>
  <si>
    <t>7.      Catatau do Povo</t>
  </si>
  <si>
    <t>8.      César Gordin</t>
  </si>
  <si>
    <t>9.      Cida Falabella</t>
  </si>
  <si>
    <t>10.    Coronel Piccinini</t>
  </si>
  <si>
    <t>11.    Dr. Nilton</t>
  </si>
  <si>
    <t>12.    Edmar Branco</t>
  </si>
  <si>
    <t>13.    Eduardo da Ambulância</t>
  </si>
  <si>
    <t>14.    Elvis Côrtes</t>
  </si>
  <si>
    <t>16.    Fernando Luiz</t>
  </si>
  <si>
    <t>17.    Flávio dos Santos</t>
  </si>
  <si>
    <t>18.    Gabriel</t>
  </si>
  <si>
    <t>19.    Gilson Reis</t>
  </si>
  <si>
    <t>20.    Hélio da Farmácia</t>
  </si>
  <si>
    <t>21.    Henrique Braga</t>
  </si>
  <si>
    <t>22.    Irlan Melo</t>
  </si>
  <si>
    <t>23.    Jair di Gregorio</t>
  </si>
  <si>
    <t>X</t>
  </si>
  <si>
    <t>24.    Jorge Santos</t>
  </si>
  <si>
    <t>25.    Juninho Los Hermanos</t>
  </si>
  <si>
    <t>26.    Léo Burguês de Castro</t>
  </si>
  <si>
    <t>27.    Maninho Félix</t>
  </si>
  <si>
    <t>28.    Marilda Portela</t>
  </si>
  <si>
    <t>29.    Mateus Simões</t>
  </si>
  <si>
    <t>30.    Nely Aquino</t>
  </si>
  <si>
    <t>31.    Orlei</t>
  </si>
  <si>
    <t>32.    Pedrão do Depósito</t>
  </si>
  <si>
    <t>33.    Pedro Bueno</t>
  </si>
  <si>
    <t>34.    Pedro Patrus</t>
  </si>
  <si>
    <t>35.    Preto</t>
  </si>
  <si>
    <t>36.    Professor Juliano Lopes</t>
  </si>
  <si>
    <t>37.    Ramon Bibiano C. de Apoio</t>
  </si>
  <si>
    <t>38.    Reinaldo Gomes</t>
  </si>
  <si>
    <t>39.    Ronaldo Batista</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</si>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</sst>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1">
    <numFmt numFmtId="164" formatCode="&quot;P&quot;;&quot;F&quot;;&quot;AJ&quot;"/>
  </numFmts>
  <fonts count="9">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3" xfId="0" applyFont="1" applyFill="1" applyBorder="1" applyAlignment="1" applyProtection="1">
      <alignment horizontal="left" vertical="center"/>
    </xf>
    <xf numFmtId="0" fontId="6" fillId="0" borderId="0" xfId="0" applyFont="1" applyBorder="1" applyAlignment="1">
      <alignment vertical="center"/>
    </xf>
    <xf numFmtId="0" fontId="7" fillId="0" borderId="0" xfId="0" applyFont="1" applyBorder="1"/>
    <xf numFmtId="0" fontId="6" fillId="0" borderId="4"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cellXfs>
  <cellStyles count="2">
    <cellStyle name="Normal" xfId="0" builtinId="0"/>
    <cellStyle name="Porcentagem" xfId="1" builtinId="5"/>
  </cellStyles>
  <dxfs count="6">
    <dxf>
      <fill>
        <patternFill>
          <bgColor theme="6" tint="0.79998168889431442"/>
        </patternFill>
      </fill>
    </dxf>
    <dxf>
      <fill>
        <patternFill>
          <bgColor theme="5" tint="0.59996337778862885"/>
        </patternFill>
      </fill>
    </dxf>
    <dxf>
      <fill>
        <patternFill>
          <bgColor theme="6" tint="0.79998168889431442"/>
        </patternFill>
      </fill>
    </dxf>
    <dxf>
      <fill>
        <patternFill>
          <bgColor theme="6" tint="0.79998168889431442"/>
        </patternFill>
      </fill>
    </dxf>
    <dxf>
      <fill>
        <patternFill>
          <bgColor theme="5" tint="0.59996337778862885"/>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U56"/>
  <sheetViews>
    <sheetView tabSelected="1" zoomScale="85" zoomScaleNormal="85" workbookViewId="0">
      <selection activeCell="F3" sqref="F3"/>
    </sheetView>
  </sheetViews>
  <sheetFormatPr defaultRowHeight="1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3" width="11.28515625" customWidth="1"/>
  </cols>
  <sheetData>
    <row r="1" spans="1:255">
      <c r="A1" s="1" t="s">
        <v>0</v>
      </c>
      <c r="B1" s="1"/>
      <c r="C1" s="1"/>
      <c r="D1" s="2" t="s">
        <v>1</v>
      </c>
      <c r="E1" s="3" t="s">
        <v>2</v>
      </c>
      <c r="F1" s="4">
        <v>43783</v>
      </c>
      <c r="G1" s="5" t="s">
        <v>3</v>
      </c>
    </row>
    <row r="2" spans="1:255" hidden="1">
      <c r="D2" s="2">
        <f>COUNTA(G3:IV3)</f>
        <v>2</v>
      </c>
    </row>
    <row r="3" spans="1:255" s="9" customFormat="1" ht="51">
      <c r="A3" s="6" t="s">
        <v>4</v>
      </c>
      <c r="B3" s="6" t="s">
        <v>5</v>
      </c>
      <c r="C3" s="6" t="s">
        <v>6</v>
      </c>
      <c r="D3" s="6" t="s">
        <v>7</v>
      </c>
      <c r="E3" s="6"/>
      <c r="F3" s="7" t="s">
        <v>8</v>
      </c>
      <c r="G3" s="7" t="s">
        <v>9</v>
      </c>
      <c r="H3" s="7" t="s">
        <v>10</v>
      </c>
      <c r="I3" s="7"/>
      <c r="J3" s="7"/>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row>
    <row r="4" spans="1:255">
      <c r="A4" s="10">
        <f ca="1">COUNTIF(G4:OFFSET(G4,0,$D$2-1),"P")+COUNTIF(G4:OFFSET(G4,0,$D$2-1),"X")</f>
        <v>1</v>
      </c>
      <c r="B4" s="10">
        <f>D$2</f>
        <v>2</v>
      </c>
      <c r="C4" s="11">
        <f ca="1">(COUNTIF(G4:OFFSET(G4,0,$D$2-1),"P")/$D$2)+(COUNTIF(G4:OFFSET(G4,0,$D$2-1),"X")/$D$2)</f>
        <v>0.5</v>
      </c>
      <c r="D4" s="12" t="str">
        <f ca="1">IF($C4&gt;=0.5,"PRESENTE","AUSENTE")</f>
        <v>PRESENTE</v>
      </c>
      <c r="E4" s="12" t="str">
        <f ca="1">IF($C4&gt;=0.5,"P","F")</f>
        <v>P</v>
      </c>
      <c r="F4" s="12" t="s">
        <v>11</v>
      </c>
      <c r="G4" s="10" t="s">
        <v>12</v>
      </c>
      <c r="H4" s="10" t="s">
        <v>13</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row>
    <row r="5" spans="1:255">
      <c r="A5" s="10">
        <f ca="1">COUNTIF(G5:OFFSET(G5,0,$D$2-1),"P")+COUNTIF(G5:OFFSET(G5,0,$D$2-1),"X")</f>
        <v>2</v>
      </c>
      <c r="B5" s="10">
        <f t="shared" ref="B5:B43" si="0">D$2</f>
        <v>2</v>
      </c>
      <c r="C5" s="11">
        <f ca="1">(COUNTIF(G5:OFFSET(G5,0,$D$2-1),"P")/$D$2)+(COUNTIF(G5:OFFSET(G5,0,$D$2-1),"X")/$D$2)</f>
        <v>1</v>
      </c>
      <c r="D5" s="12" t="str">
        <f t="shared" ref="D5:D43" ca="1" si="1">IF(C5&gt;=0.5,"PRESENTE","AUSENTE")</f>
        <v>PRESENTE</v>
      </c>
      <c r="E5" s="12" t="str">
        <f t="shared" ref="E5:E43" ca="1" si="2">IF($C5&gt;=0.5,"P","F")</f>
        <v>P</v>
      </c>
      <c r="F5" s="12" t="s">
        <v>14</v>
      </c>
      <c r="G5" s="10" t="s">
        <v>12</v>
      </c>
      <c r="H5" s="10" t="s">
        <v>12</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row>
    <row r="6" spans="1:255">
      <c r="A6" s="10">
        <f ca="1">COUNTIF(G6:OFFSET(G6,0,$D$2-1),"P")+COUNTIF(G6:OFFSET(G6,0,$D$2-1),"X")</f>
        <v>2</v>
      </c>
      <c r="B6" s="10">
        <f t="shared" si="0"/>
        <v>2</v>
      </c>
      <c r="C6" s="11">
        <f ca="1">(COUNTIF(G6:OFFSET(G6,0,$D$2-1),"P")/$D$2)+(COUNTIF(G6:OFFSET(G6,0,$D$2-1),"X")/$D$2)</f>
        <v>1</v>
      </c>
      <c r="D6" s="12" t="str">
        <f t="shared" ca="1" si="1"/>
        <v>PRESENTE</v>
      </c>
      <c r="E6" s="12" t="str">
        <f t="shared" ca="1" si="2"/>
        <v>P</v>
      </c>
      <c r="F6" s="12" t="s">
        <v>15</v>
      </c>
      <c r="G6" s="10" t="s">
        <v>12</v>
      </c>
      <c r="H6" s="10" t="s">
        <v>12</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row>
    <row r="7" spans="1:255">
      <c r="A7" s="10">
        <f ca="1">COUNTIF(G7:OFFSET(G7,0,$D$2-1),"P")+COUNTIF(G7:OFFSET(G7,0,$D$2-1),"X")</f>
        <v>2</v>
      </c>
      <c r="B7" s="10">
        <f t="shared" si="0"/>
        <v>2</v>
      </c>
      <c r="C7" s="11">
        <f ca="1">(COUNTIF(G7:OFFSET(G7,0,$D$2-1),"P")/$D$2)+(COUNTIF(G7:OFFSET(G7,0,$D$2-1),"X")/$D$2)</f>
        <v>1</v>
      </c>
      <c r="D7" s="12" t="str">
        <f t="shared" ca="1" si="1"/>
        <v>PRESENTE</v>
      </c>
      <c r="E7" s="12" t="str">
        <f t="shared" ca="1" si="2"/>
        <v>P</v>
      </c>
      <c r="F7" s="12" t="s">
        <v>16</v>
      </c>
      <c r="G7" s="10" t="s">
        <v>12</v>
      </c>
      <c r="H7" s="10" t="s">
        <v>12</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row>
    <row r="8" spans="1:255">
      <c r="A8" s="10">
        <f ca="1">COUNTIF(G8:OFFSET(G8,0,$D$2-1),"P")+COUNTIF(G8:OFFSET(G8,0,$D$2-1),"X")</f>
        <v>2</v>
      </c>
      <c r="B8" s="10">
        <f t="shared" si="0"/>
        <v>2</v>
      </c>
      <c r="C8" s="11">
        <f ca="1">(COUNTIF(G8:OFFSET(G8,0,$D$2-1),"P")/$D$2)+(COUNTIF(G8:OFFSET(G8,0,$D$2-1),"X")/$D$2)</f>
        <v>1</v>
      </c>
      <c r="D8" s="12" t="str">
        <f t="shared" ca="1" si="1"/>
        <v>PRESENTE</v>
      </c>
      <c r="E8" s="12" t="str">
        <f t="shared" ca="1" si="2"/>
        <v>P</v>
      </c>
      <c r="F8" s="12" t="s">
        <v>17</v>
      </c>
      <c r="G8" s="10" t="s">
        <v>12</v>
      </c>
      <c r="H8" s="10" t="s">
        <v>12</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row>
    <row r="9" spans="1:255">
      <c r="A9" s="10">
        <f ca="1">COUNTIF(G9:OFFSET(G9,0,$D$2-1),"P")+COUNTIF(G9:OFFSET(G9,0,$D$2-1),"X")</f>
        <v>2</v>
      </c>
      <c r="B9" s="10">
        <f t="shared" si="0"/>
        <v>2</v>
      </c>
      <c r="C9" s="11">
        <f ca="1">(COUNTIF(G9:OFFSET(G9,0,$D$2-1),"P")/$D$2)+(COUNTIF(G9:OFFSET(G9,0,$D$2-1),"X")/$D$2)</f>
        <v>1</v>
      </c>
      <c r="D9" s="12" t="str">
        <f t="shared" ca="1" si="1"/>
        <v>PRESENTE</v>
      </c>
      <c r="E9" s="12" t="str">
        <f t="shared" ca="1" si="2"/>
        <v>P</v>
      </c>
      <c r="F9" s="12" t="s">
        <v>18</v>
      </c>
      <c r="G9" s="10" t="s">
        <v>12</v>
      </c>
      <c r="H9" s="10" t="s">
        <v>12</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row>
    <row r="10" spans="1:255">
      <c r="A10" s="10">
        <f ca="1">COUNTIF(G10:OFFSET(G10,0,$D$2-1),"P")+COUNTIF(G10:OFFSET(G10,0,$D$2-1),"X")</f>
        <v>2</v>
      </c>
      <c r="B10" s="10">
        <f t="shared" si="0"/>
        <v>2</v>
      </c>
      <c r="C10" s="11">
        <f ca="1">(COUNTIF(G10:OFFSET(G10,0,$D$2-1),"P")/$D$2)+(COUNTIF(G10:OFFSET(G10,0,$D$2-1),"X")/$D$2)</f>
        <v>1</v>
      </c>
      <c r="D10" s="12" t="str">
        <f t="shared" ca="1" si="1"/>
        <v>PRESENTE</v>
      </c>
      <c r="E10" s="12" t="str">
        <f t="shared" ca="1" si="2"/>
        <v>P</v>
      </c>
      <c r="F10" s="12" t="s">
        <v>19</v>
      </c>
      <c r="G10" s="10" t="s">
        <v>12</v>
      </c>
      <c r="H10" s="10" t="s">
        <v>12</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row>
    <row r="11" spans="1:255">
      <c r="A11" s="10">
        <f ca="1">COUNTIF(G11:OFFSET(G11,0,$D$2-1),"P")+COUNTIF(G11:OFFSET(G11,0,$D$2-1),"X")</f>
        <v>2</v>
      </c>
      <c r="B11" s="10">
        <f t="shared" si="0"/>
        <v>2</v>
      </c>
      <c r="C11" s="11">
        <f ca="1">(COUNTIF(G11:OFFSET(G11,0,$D$2-1),"P")/$D$2)+(COUNTIF(G11:OFFSET(G11,0,$D$2-1),"X")/$D$2)</f>
        <v>1</v>
      </c>
      <c r="D11" s="12" t="str">
        <f t="shared" ca="1" si="1"/>
        <v>PRESENTE</v>
      </c>
      <c r="E11" s="12" t="str">
        <f t="shared" ca="1" si="2"/>
        <v>P</v>
      </c>
      <c r="F11" s="12" t="s">
        <v>20</v>
      </c>
      <c r="G11" s="10" t="s">
        <v>12</v>
      </c>
      <c r="H11" s="10" t="s">
        <v>12</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row>
    <row r="12" spans="1:255">
      <c r="A12" s="10">
        <f ca="1">COUNTIF(G12:OFFSET(G12,0,$D$2-1),"P")+COUNTIF(G12:OFFSET(G12,0,$D$2-1),"X")</f>
        <v>2</v>
      </c>
      <c r="B12" s="10">
        <f t="shared" si="0"/>
        <v>2</v>
      </c>
      <c r="C12" s="11">
        <f ca="1">(COUNTIF(G12:OFFSET(G12,0,$D$2-1),"P")/$D$2)+(COUNTIF(G12:OFFSET(G12,0,$D$2-1),"X")/$D$2)</f>
        <v>1</v>
      </c>
      <c r="D12" s="12" t="str">
        <f t="shared" ca="1" si="1"/>
        <v>PRESENTE</v>
      </c>
      <c r="E12" s="12" t="str">
        <f t="shared" ca="1" si="2"/>
        <v>P</v>
      </c>
      <c r="F12" s="12" t="s">
        <v>21</v>
      </c>
      <c r="G12" s="10" t="s">
        <v>12</v>
      </c>
      <c r="H12" s="10" t="s">
        <v>12</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row>
    <row r="13" spans="1:255">
      <c r="A13" s="10">
        <f ca="1">COUNTIF(G13:OFFSET(G13,0,$D$2-1),"P")+COUNTIF(G13:OFFSET(G13,0,$D$2-1),"X")</f>
        <v>1</v>
      </c>
      <c r="B13" s="10">
        <f>D$2</f>
        <v>2</v>
      </c>
      <c r="C13" s="11">
        <f ca="1">(COUNTIF(G13:OFFSET(G13,0,$D$2-1),"P")/$D$2)+(COUNTIF(G13:OFFSET(G13,0,$D$2-1),"X")/$D$2)</f>
        <v>0.5</v>
      </c>
      <c r="D13" s="12" t="str">
        <f ca="1">IF(C13&gt;=0.5,"PRESENTE","AUSENTE")</f>
        <v>PRESENTE</v>
      </c>
      <c r="E13" s="12" t="str">
        <f t="shared" ca="1" si="2"/>
        <v>P</v>
      </c>
      <c r="F13" s="12" t="s">
        <v>22</v>
      </c>
      <c r="G13" s="10" t="s">
        <v>12</v>
      </c>
      <c r="H13" s="10" t="s">
        <v>13</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row>
    <row r="14" spans="1:255">
      <c r="A14" s="10">
        <f ca="1">COUNTIF(G14:OFFSET(G14,0,$D$2-1),"P")+COUNTIF(G14:OFFSET(G14,0,$D$2-1),"X")</f>
        <v>0</v>
      </c>
      <c r="B14" s="10">
        <f t="shared" si="0"/>
        <v>2</v>
      </c>
      <c r="C14" s="11">
        <f ca="1">(COUNTIF(G14:OFFSET(G14,0,$D$2-1),"P")/$D$2)+(COUNTIF(G14:OFFSET(G14,0,$D$2-1),"X")/$D$2)</f>
        <v>0</v>
      </c>
      <c r="D14" s="12" t="str">
        <f t="shared" ca="1" si="1"/>
        <v>AUSENTE</v>
      </c>
      <c r="E14" s="12" t="str">
        <f t="shared" ca="1" si="2"/>
        <v>F</v>
      </c>
      <c r="F14" s="12" t="s">
        <v>23</v>
      </c>
      <c r="G14" s="10" t="s">
        <v>13</v>
      </c>
      <c r="H14" s="10" t="s">
        <v>13</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row>
    <row r="15" spans="1:255">
      <c r="A15" s="10">
        <f ca="1">COUNTIF(G15:OFFSET(G15,0,$D$2-1),"P")+COUNTIF(G15:OFFSET(G15,0,$D$2-1),"X")</f>
        <v>2</v>
      </c>
      <c r="B15" s="10">
        <f t="shared" si="0"/>
        <v>2</v>
      </c>
      <c r="C15" s="11">
        <f ca="1">(COUNTIF(G15:OFFSET(G15,0,$D$2-1),"P")/$D$2)+(COUNTIF(G15:OFFSET(G15,0,$D$2-1),"X")/$D$2)</f>
        <v>1</v>
      </c>
      <c r="D15" s="12" t="str">
        <f t="shared" ca="1" si="1"/>
        <v>PRESENTE</v>
      </c>
      <c r="E15" s="12" t="str">
        <f t="shared" ca="1" si="2"/>
        <v>P</v>
      </c>
      <c r="F15" s="14" t="s">
        <v>24</v>
      </c>
      <c r="G15" s="10" t="s">
        <v>12</v>
      </c>
      <c r="H15" s="10" t="s">
        <v>12</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row>
    <row r="16" spans="1:255">
      <c r="A16" s="10">
        <f ca="1">COUNTIF(G16:OFFSET(G16,0,$D$2-1),"P")+COUNTIF(G16:OFFSET(G16,0,$D$2-1),"X")</f>
        <v>2</v>
      </c>
      <c r="B16" s="10">
        <f t="shared" si="0"/>
        <v>2</v>
      </c>
      <c r="C16" s="11">
        <f ca="1">(COUNTIF(G16:OFFSET(G16,0,$D$2-1),"P")/$D$2)+(COUNTIF(G16:OFFSET(G16,0,$D$2-1),"X")/$D$2)</f>
        <v>1</v>
      </c>
      <c r="D16" s="12" t="str">
        <f t="shared" ca="1" si="1"/>
        <v>PRESENTE</v>
      </c>
      <c r="E16" s="12" t="str">
        <f t="shared" ca="1" si="2"/>
        <v>P</v>
      </c>
      <c r="F16" s="12" t="s">
        <v>25</v>
      </c>
      <c r="G16" s="10" t="s">
        <v>12</v>
      </c>
      <c r="H16" s="10" t="s">
        <v>12</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c r="A17" s="10">
        <f ca="1">COUNTIF(G17:OFFSET(G17,0,$D$2-1),"P")+COUNTIF(G17:OFFSET(G17,0,$D$2-1),"X")</f>
        <v>0</v>
      </c>
      <c r="B17" s="10">
        <f t="shared" si="0"/>
        <v>2</v>
      </c>
      <c r="C17" s="11">
        <f ca="1">(COUNTIF(G17:OFFSET(G17,0,$D$2-1),"P")/$D$2)+(COUNTIF(G17:OFFSET(G17,0,$D$2-1),"X")/$D$2)</f>
        <v>0</v>
      </c>
      <c r="D17" s="12" t="str">
        <f t="shared" ca="1" si="1"/>
        <v>AUSENTE</v>
      </c>
      <c r="E17" s="12" t="str">
        <f t="shared" ca="1" si="2"/>
        <v>F</v>
      </c>
      <c r="F17" s="14" t="s">
        <v>26</v>
      </c>
      <c r="G17" s="10" t="s">
        <v>13</v>
      </c>
      <c r="H17" s="10" t="s">
        <v>13</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c r="A18" s="10">
        <f ca="1">COUNTIF(G18:OFFSET(G18,0,$D$2-1),"P")+COUNTIF(G18:OFFSET(G18,0,$D$2-1),"X")</f>
        <v>2</v>
      </c>
      <c r="B18" s="10">
        <f t="shared" si="0"/>
        <v>2</v>
      </c>
      <c r="C18" s="11">
        <f ca="1">(COUNTIF(G18:OFFSET(G18,0,$D$2-1),"P")/$D$2)+(COUNTIF(G18:OFFSET(G18,0,$D$2-1),"X")/$D$2)</f>
        <v>1</v>
      </c>
      <c r="D18" s="12" t="str">
        <f t="shared" ca="1" si="1"/>
        <v>PRESENTE</v>
      </c>
      <c r="E18" s="12" t="str">
        <f t="shared" ca="1" si="2"/>
        <v>P</v>
      </c>
      <c r="F18" s="14" t="s">
        <v>27</v>
      </c>
      <c r="G18" s="10" t="s">
        <v>12</v>
      </c>
      <c r="H18" s="10" t="s">
        <v>12</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row>
    <row r="19" spans="1:255">
      <c r="A19" s="10">
        <f ca="1">COUNTIF(G19:OFFSET(G19,0,$D$2-1),"P")+COUNTIF(G19:OFFSET(G19,0,$D$2-1),"X")</f>
        <v>2</v>
      </c>
      <c r="B19" s="10">
        <f t="shared" si="0"/>
        <v>2</v>
      </c>
      <c r="C19" s="11">
        <f ca="1">(COUNTIF(G19:OFFSET(G19,0,$D$2-1),"P")/$D$2)+(COUNTIF(G19:OFFSET(G19,0,$D$2-1),"X")/$D$2)</f>
        <v>1</v>
      </c>
      <c r="D19" s="12" t="str">
        <f t="shared" ca="1" si="1"/>
        <v>PRESENTE</v>
      </c>
      <c r="E19" s="12" t="str">
        <f t="shared" ca="1" si="2"/>
        <v>P</v>
      </c>
      <c r="F19" s="14" t="s">
        <v>28</v>
      </c>
      <c r="G19" s="10" t="s">
        <v>12</v>
      </c>
      <c r="H19" s="10" t="s">
        <v>12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row>
    <row r="20" spans="1:255">
      <c r="A20" s="10">
        <f ca="1">COUNTIF(G20:OFFSET(G20,0,$D$2-1),"P")+COUNTIF(G20:OFFSET(G20,0,$D$2-1),"X")</f>
        <v>2</v>
      </c>
      <c r="B20" s="10">
        <f t="shared" si="0"/>
        <v>2</v>
      </c>
      <c r="C20" s="11">
        <f ca="1">(COUNTIF(G20:OFFSET(G20,0,$D$2-1),"P")/$D$2)+(COUNTIF(G20:OFFSET(G20,0,$D$2-1),"X")/$D$2)</f>
        <v>1</v>
      </c>
      <c r="D20" s="12" t="str">
        <f t="shared" ca="1" si="1"/>
        <v>PRESENTE</v>
      </c>
      <c r="E20" s="12" t="str">
        <f t="shared" ca="1" si="2"/>
        <v>P</v>
      </c>
      <c r="F20" s="14" t="s">
        <v>29</v>
      </c>
      <c r="G20" s="10" t="s">
        <v>12</v>
      </c>
      <c r="H20" s="10" t="s">
        <v>12</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row>
    <row r="21" spans="1:255">
      <c r="A21" s="10">
        <f ca="1">COUNTIF(G21:OFFSET(G21,0,$D$2-1),"P")+COUNTIF(G21:OFFSET(G21,0,$D$2-1),"X")</f>
        <v>2</v>
      </c>
      <c r="B21" s="10">
        <f t="shared" si="0"/>
        <v>2</v>
      </c>
      <c r="C21" s="11">
        <f ca="1">(COUNTIF(G21:OFFSET(G21,0,$D$2-1),"P")/$D$2)+(COUNTIF(G21:OFFSET(G21,0,$D$2-1),"X")/$D$2)</f>
        <v>1</v>
      </c>
      <c r="D21" s="12" t="str">
        <f t="shared" ca="1" si="1"/>
        <v>PRESENTE</v>
      </c>
      <c r="E21" s="12" t="str">
        <f t="shared" ca="1" si="2"/>
        <v>P</v>
      </c>
      <c r="F21" s="14" t="s">
        <v>30</v>
      </c>
      <c r="G21" s="10" t="s">
        <v>12</v>
      </c>
      <c r="H21" s="10" t="s">
        <v>12</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row>
    <row r="22" spans="1:255">
      <c r="A22" s="10">
        <f ca="1">COUNTIF(G22:OFFSET(G22,0,$D$2-1),"P")+COUNTIF(G22:OFFSET(G22,0,$D$2-1),"X")</f>
        <v>2</v>
      </c>
      <c r="B22" s="10">
        <f t="shared" si="0"/>
        <v>2</v>
      </c>
      <c r="C22" s="11">
        <f ca="1">(COUNTIF(G22:OFFSET(G22,0,$D$2-1),"P")/$D$2)+(COUNTIF(G22:OFFSET(G22,0,$D$2-1),"X")/$D$2)</f>
        <v>1</v>
      </c>
      <c r="D22" s="12" t="str">
        <f t="shared" ca="1" si="1"/>
        <v>PRESENTE</v>
      </c>
      <c r="E22" s="12" t="str">
        <f t="shared" ca="1" si="2"/>
        <v>P</v>
      </c>
      <c r="F22" s="14" t="s">
        <v>31</v>
      </c>
      <c r="G22" s="10" t="s">
        <v>12</v>
      </c>
      <c r="H22" s="10" t="s">
        <v>12</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row>
    <row r="23" spans="1:255">
      <c r="A23" s="10">
        <f ca="1">COUNTIF(G23:OFFSET(G23,0,$D$2-1),"P")+COUNTIF(G23:OFFSET(G23,0,$D$2-1),"X")</f>
        <v>2</v>
      </c>
      <c r="B23" s="10">
        <f t="shared" si="0"/>
        <v>2</v>
      </c>
      <c r="C23" s="11">
        <f ca="1">(COUNTIF(G23:OFFSET(G23,0,$D$2-1),"P")/$D$2)+(COUNTIF(G23:OFFSET(G23,0,$D$2-1),"X")/$D$2)</f>
        <v>1</v>
      </c>
      <c r="D23" s="12" t="str">
        <f t="shared" ca="1" si="1"/>
        <v>PRESENTE</v>
      </c>
      <c r="E23" s="12" t="str">
        <f t="shared" ca="1" si="2"/>
        <v>P</v>
      </c>
      <c r="F23" s="14" t="s">
        <v>32</v>
      </c>
      <c r="G23" s="10" t="s">
        <v>12</v>
      </c>
      <c r="H23" s="10" t="s">
        <v>12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row>
    <row r="24" spans="1:255">
      <c r="A24" s="10">
        <f ca="1">COUNTIF(G24:OFFSET(G24,0,$D$2-1),"P")+COUNTIF(G24:OFFSET(G24,0,$D$2-1),"X")</f>
        <v>2</v>
      </c>
      <c r="B24" s="10">
        <f t="shared" si="0"/>
        <v>2</v>
      </c>
      <c r="C24" s="11">
        <f ca="1">(COUNTIF(G24:OFFSET(G24,0,$D$2-1),"P")/$D$2)+(COUNTIF(G24:OFFSET(G24,0,$D$2-1),"X")/$D$2)</f>
        <v>1</v>
      </c>
      <c r="D24" s="12" t="str">
        <f t="shared" ca="1" si="1"/>
        <v>PRESENTE</v>
      </c>
      <c r="E24" s="12" t="str">
        <f t="shared" ca="1" si="2"/>
        <v>P</v>
      </c>
      <c r="F24" s="14" t="s">
        <v>33</v>
      </c>
      <c r="G24" s="10" t="s">
        <v>12</v>
      </c>
      <c r="H24" s="10" t="s">
        <v>12</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row>
    <row r="25" spans="1:255">
      <c r="A25" s="10">
        <f ca="1">COUNTIF(G25:OFFSET(G25,0,$D$2-1),"P")+COUNTIF(G25:OFFSET(G25,0,$D$2-1),"X")</f>
        <v>2</v>
      </c>
      <c r="B25" s="10">
        <f t="shared" si="0"/>
        <v>2</v>
      </c>
      <c r="C25" s="11">
        <f ca="1">(COUNTIF(G25:OFFSET(G25,0,$D$2-1),"P")/$D$2)+(COUNTIF(G25:OFFSET(G25,0,$D$2-1),"X")/$D$2)</f>
        <v>1</v>
      </c>
      <c r="D25" s="12" t="str">
        <f t="shared" ca="1" si="1"/>
        <v>PRESENTE</v>
      </c>
      <c r="E25" s="12" t="str">
        <f t="shared" ca="1" si="2"/>
        <v>P</v>
      </c>
      <c r="F25" s="14" t="s">
        <v>34</v>
      </c>
      <c r="G25" s="10" t="s">
        <v>12</v>
      </c>
      <c r="H25" s="10" t="s">
        <v>35</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row>
    <row r="26" spans="1:255">
      <c r="A26" s="10">
        <f ca="1">COUNTIF(G26:OFFSET(G26,0,$D$2-1),"P")+COUNTIF(G26:OFFSET(G26,0,$D$2-1),"X")</f>
        <v>2</v>
      </c>
      <c r="B26" s="10">
        <f t="shared" si="0"/>
        <v>2</v>
      </c>
      <c r="C26" s="11">
        <f ca="1">(COUNTIF(G26:OFFSET(G26,0,$D$2-1),"P")/$D$2)+(COUNTIF(G26:OFFSET(G26,0,$D$2-1),"X")/$D$2)</f>
        <v>1</v>
      </c>
      <c r="D26" s="12" t="str">
        <f t="shared" ca="1" si="1"/>
        <v>PRESENTE</v>
      </c>
      <c r="E26" s="12" t="str">
        <f t="shared" ca="1" si="2"/>
        <v>P</v>
      </c>
      <c r="F26" s="14" t="s">
        <v>36</v>
      </c>
      <c r="G26" s="10" t="s">
        <v>12</v>
      </c>
      <c r="H26" s="10" t="s">
        <v>12</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row>
    <row r="27" spans="1:255">
      <c r="A27" s="10">
        <f ca="1">COUNTIF(G27:OFFSET(G27,0,$D$2-1),"P")+COUNTIF(G27:OFFSET(G27,0,$D$2-1),"X")</f>
        <v>2</v>
      </c>
      <c r="B27" s="10">
        <f t="shared" si="0"/>
        <v>2</v>
      </c>
      <c r="C27" s="11">
        <f ca="1">(COUNTIF(G27:OFFSET(G27,0,$D$2-1),"P")/$D$2)+(COUNTIF(G27:OFFSET(G27,0,$D$2-1),"X")/$D$2)</f>
        <v>1</v>
      </c>
      <c r="D27" s="12" t="str">
        <f t="shared" ca="1" si="1"/>
        <v>PRESENTE</v>
      </c>
      <c r="E27" s="12" t="str">
        <f t="shared" ca="1" si="2"/>
        <v>P</v>
      </c>
      <c r="F27" s="14" t="s">
        <v>37</v>
      </c>
      <c r="G27" s="10" t="s">
        <v>12</v>
      </c>
      <c r="H27" s="10" t="s">
        <v>12</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row>
    <row r="28" spans="1:255">
      <c r="A28" s="10">
        <f ca="1">COUNTIF(G28:OFFSET(G28,0,$D$2-1),"P")+COUNTIF(G28:OFFSET(G28,0,$D$2-1),"X")</f>
        <v>2</v>
      </c>
      <c r="B28" s="10">
        <f t="shared" si="0"/>
        <v>2</v>
      </c>
      <c r="C28" s="11">
        <f ca="1">(COUNTIF(G28:OFFSET(G28,0,$D$2-1),"P")/$D$2)+(COUNTIF(G28:OFFSET(G28,0,$D$2-1),"X")/$D$2)</f>
        <v>1</v>
      </c>
      <c r="D28" s="12" t="str">
        <f t="shared" ca="1" si="1"/>
        <v>PRESENTE</v>
      </c>
      <c r="E28" s="12" t="str">
        <f t="shared" ca="1" si="2"/>
        <v>P</v>
      </c>
      <c r="F28" s="14" t="s">
        <v>38</v>
      </c>
      <c r="G28" s="10" t="s">
        <v>12</v>
      </c>
      <c r="H28" s="10" t="s">
        <v>12</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row>
    <row r="29" spans="1:255">
      <c r="A29" s="10">
        <f ca="1">COUNTIF(G29:OFFSET(G29,0,$D$2-1),"P")+COUNTIF(G29:OFFSET(G29,0,$D$2-1),"X")</f>
        <v>2</v>
      </c>
      <c r="B29" s="10">
        <f t="shared" si="0"/>
        <v>2</v>
      </c>
      <c r="C29" s="11">
        <f ca="1">(COUNTIF(G29:OFFSET(G29,0,$D$2-1),"P")/$D$2)+(COUNTIF(G29:OFFSET(G29,0,$D$2-1),"X")/$D$2)</f>
        <v>1</v>
      </c>
      <c r="D29" s="12" t="str">
        <f t="shared" ca="1" si="1"/>
        <v>PRESENTE</v>
      </c>
      <c r="E29" s="12" t="str">
        <f t="shared" ca="1" si="2"/>
        <v>P</v>
      </c>
      <c r="F29" s="14" t="s">
        <v>39</v>
      </c>
      <c r="G29" s="10" t="s">
        <v>12</v>
      </c>
      <c r="H29" s="10" t="s">
        <v>12</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row>
    <row r="30" spans="1:255">
      <c r="A30" s="10">
        <f ca="1">COUNTIF(G30:OFFSET(G30,0,$D$2-1),"P")+COUNTIF(G30:OFFSET(G30,0,$D$2-1),"X")</f>
        <v>2</v>
      </c>
      <c r="B30" s="10">
        <f t="shared" si="0"/>
        <v>2</v>
      </c>
      <c r="C30" s="11">
        <f ca="1">(COUNTIF(G30:OFFSET(G30,0,$D$2-1),"P")/$D$2)+(COUNTIF(G30:OFFSET(G30,0,$D$2-1),"X")/$D$2)</f>
        <v>1</v>
      </c>
      <c r="D30" s="12" t="str">
        <f t="shared" ca="1" si="1"/>
        <v>PRESENTE</v>
      </c>
      <c r="E30" s="12" t="str">
        <f t="shared" ca="1" si="2"/>
        <v>P</v>
      </c>
      <c r="F30" s="14" t="s">
        <v>40</v>
      </c>
      <c r="G30" s="10" t="s">
        <v>12</v>
      </c>
      <c r="H30" s="10" t="s">
        <v>12</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row>
    <row r="31" spans="1:255">
      <c r="A31" s="10">
        <f ca="1">COUNTIF(G31:OFFSET(G31,0,$D$2-1),"P")+COUNTIF(G31:OFFSET(G31,0,$D$2-1),"X")</f>
        <v>0</v>
      </c>
      <c r="B31" s="10">
        <f t="shared" si="0"/>
        <v>2</v>
      </c>
      <c r="C31" s="11">
        <f ca="1">(COUNTIF(G31:OFFSET(G31,0,$D$2-1),"P")/$D$2)+(COUNTIF(G31:OFFSET(G31,0,$D$2-1),"X")/$D$2)</f>
        <v>0</v>
      </c>
      <c r="D31" s="12" t="str">
        <f t="shared" ca="1" si="1"/>
        <v>AUSENTE</v>
      </c>
      <c r="E31" s="12" t="str">
        <f t="shared" ca="1" si="2"/>
        <v>F</v>
      </c>
      <c r="F31" s="14" t="s">
        <v>41</v>
      </c>
      <c r="G31" s="10" t="s">
        <v>13</v>
      </c>
      <c r="H31" s="10" t="s">
        <v>13</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row>
    <row r="32" spans="1:255">
      <c r="A32" s="10">
        <f ca="1">COUNTIF(G32:OFFSET(G32,0,$D$2-1),"P")+COUNTIF(G32:OFFSET(G32,0,$D$2-1),"X")</f>
        <v>2</v>
      </c>
      <c r="B32" s="10">
        <f t="shared" si="0"/>
        <v>2</v>
      </c>
      <c r="C32" s="11">
        <f ca="1">(COUNTIF(G32:OFFSET(G32,0,$D$2-1),"P")/$D$2)+(COUNTIF(G32:OFFSET(G32,0,$D$2-1),"X")/$D$2)</f>
        <v>1</v>
      </c>
      <c r="D32" s="12" t="str">
        <f t="shared" ca="1" si="1"/>
        <v>PRESENTE</v>
      </c>
      <c r="E32" s="12" t="str">
        <f t="shared" ca="1" si="2"/>
        <v>P</v>
      </c>
      <c r="F32" s="14" t="s">
        <v>42</v>
      </c>
      <c r="G32" s="10" t="s">
        <v>12</v>
      </c>
      <c r="H32" s="10" t="s">
        <v>12</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c r="A33" s="10">
        <f ca="1">COUNTIF(G33:OFFSET(G33,0,$D$2-1),"P")+COUNTIF(G33:OFFSET(G33,0,$D$2-1),"X")</f>
        <v>2</v>
      </c>
      <c r="B33" s="10">
        <f t="shared" si="0"/>
        <v>2</v>
      </c>
      <c r="C33" s="11">
        <f ca="1">(COUNTIF(G33:OFFSET(G33,0,$D$2-1),"P")/$D$2)+(COUNTIF(G33:OFFSET(G33,0,$D$2-1),"X")/$D$2)</f>
        <v>1</v>
      </c>
      <c r="D33" s="12" t="str">
        <f t="shared" ca="1" si="1"/>
        <v>PRESENTE</v>
      </c>
      <c r="E33" s="12" t="str">
        <f t="shared" ca="1" si="2"/>
        <v>P</v>
      </c>
      <c r="F33" s="14" t="s">
        <v>43</v>
      </c>
      <c r="G33" s="10" t="s">
        <v>12</v>
      </c>
      <c r="H33" s="10" t="s">
        <v>12</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row>
    <row r="34" spans="1:255">
      <c r="A34" s="10">
        <f ca="1">COUNTIF(G34:OFFSET(G34,0,$D$2-1),"P")+COUNTIF(G34:OFFSET(G34,0,$D$2-1),"X")</f>
        <v>2</v>
      </c>
      <c r="B34" s="10">
        <f t="shared" si="0"/>
        <v>2</v>
      </c>
      <c r="C34" s="11">
        <f ca="1">(COUNTIF(G34:OFFSET(G34,0,$D$2-1),"P")/$D$2)+(COUNTIF(G34:OFFSET(G34,0,$D$2-1),"X")/$D$2)</f>
        <v>1</v>
      </c>
      <c r="D34" s="12" t="str">
        <f t="shared" ca="1" si="1"/>
        <v>PRESENTE</v>
      </c>
      <c r="E34" s="12" t="str">
        <f t="shared" ca="1" si="2"/>
        <v>P</v>
      </c>
      <c r="F34" s="14" t="s">
        <v>44</v>
      </c>
      <c r="G34" s="10" t="s">
        <v>12</v>
      </c>
      <c r="H34" s="10" t="s">
        <v>12</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row>
    <row r="35" spans="1:255">
      <c r="A35" s="10">
        <f ca="1">COUNTIF(G35:OFFSET(G35,0,$D$2-1),"P")+COUNTIF(G35:OFFSET(G35,0,$D$2-1),"X")</f>
        <v>2</v>
      </c>
      <c r="B35" s="10">
        <f t="shared" si="0"/>
        <v>2</v>
      </c>
      <c r="C35" s="11">
        <f ca="1">(COUNTIF(G35:OFFSET(G35,0,$D$2-1),"P")/$D$2)+(COUNTIF(G35:OFFSET(G35,0,$D$2-1),"X")/$D$2)</f>
        <v>1</v>
      </c>
      <c r="D35" s="12" t="str">
        <f t="shared" ca="1" si="1"/>
        <v>PRESENTE</v>
      </c>
      <c r="E35" s="12" t="str">
        <f t="shared" ca="1" si="2"/>
        <v>P</v>
      </c>
      <c r="F35" s="14" t="s">
        <v>45</v>
      </c>
      <c r="G35" s="10" t="s">
        <v>12</v>
      </c>
      <c r="H35" s="10" t="s">
        <v>12</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row>
    <row r="36" spans="1:255">
      <c r="A36" s="10">
        <f ca="1">COUNTIF(G36:OFFSET(G36,0,$D$2-1),"P")+COUNTIF(G36:OFFSET(G36,0,$D$2-1),"X")</f>
        <v>2</v>
      </c>
      <c r="B36" s="10">
        <f t="shared" si="0"/>
        <v>2</v>
      </c>
      <c r="C36" s="11">
        <f ca="1">(COUNTIF(G36:OFFSET(G36,0,$D$2-1),"P")/$D$2)+(COUNTIF(G36:OFFSET(G36,0,$D$2-1),"X")/$D$2)</f>
        <v>1</v>
      </c>
      <c r="D36" s="12" t="str">
        <f t="shared" ca="1" si="1"/>
        <v>PRESENTE</v>
      </c>
      <c r="E36" s="12" t="str">
        <f t="shared" ca="1" si="2"/>
        <v>P</v>
      </c>
      <c r="F36" s="14" t="s">
        <v>46</v>
      </c>
      <c r="G36" s="10" t="s">
        <v>12</v>
      </c>
      <c r="H36" s="10" t="s">
        <v>12</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row>
    <row r="37" spans="1:255">
      <c r="A37" s="10">
        <f ca="1">COUNTIF(G37:OFFSET(G37,0,$D$2-1),"P")+COUNTIF(G37:OFFSET(G37,0,$D$2-1),"X")</f>
        <v>2</v>
      </c>
      <c r="B37" s="10">
        <f t="shared" si="0"/>
        <v>2</v>
      </c>
      <c r="C37" s="11">
        <f ca="1">(COUNTIF(G37:OFFSET(G37,0,$D$2-1),"P")/$D$2)+(COUNTIF(G37:OFFSET(G37,0,$D$2-1),"X")/$D$2)</f>
        <v>1</v>
      </c>
      <c r="D37" s="12" t="str">
        <f t="shared" ca="1" si="1"/>
        <v>PRESENTE</v>
      </c>
      <c r="E37" s="12" t="str">
        <f t="shared" ca="1" si="2"/>
        <v>P</v>
      </c>
      <c r="F37" s="14" t="s">
        <v>47</v>
      </c>
      <c r="G37" s="10" t="s">
        <v>12</v>
      </c>
      <c r="H37" s="10" t="s">
        <v>12</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row>
    <row r="38" spans="1:255">
      <c r="A38" s="10">
        <f ca="1">COUNTIF(G38:OFFSET(G38,0,$D$2-1),"P")+COUNTIF(G38:OFFSET(G38,0,$D$2-1),"X")</f>
        <v>2</v>
      </c>
      <c r="B38" s="10">
        <f t="shared" si="0"/>
        <v>2</v>
      </c>
      <c r="C38" s="11">
        <f ca="1">(COUNTIF(G38:OFFSET(G38,0,$D$2-1),"P")/$D$2)+(COUNTIF(G38:OFFSET(G38,0,$D$2-1),"X")/$D$2)</f>
        <v>1</v>
      </c>
      <c r="D38" s="12" t="str">
        <f t="shared" ca="1" si="1"/>
        <v>PRESENTE</v>
      </c>
      <c r="E38" s="12" t="str">
        <f t="shared" ca="1" si="2"/>
        <v>P</v>
      </c>
      <c r="F38" s="14" t="s">
        <v>48</v>
      </c>
      <c r="G38" s="10" t="s">
        <v>12</v>
      </c>
      <c r="H38" s="10" t="s">
        <v>12</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row>
    <row r="39" spans="1:255">
      <c r="A39" s="10">
        <f ca="1">COUNTIF(G39:OFFSET(G39,0,$D$2-1),"P")+COUNTIF(G39:OFFSET(G39,0,$D$2-1),"X")</f>
        <v>2</v>
      </c>
      <c r="B39" s="10">
        <f t="shared" si="0"/>
        <v>2</v>
      </c>
      <c r="C39" s="11">
        <f ca="1">(COUNTIF(G39:OFFSET(G39,0,$D$2-1),"P")/$D$2)+(COUNTIF(G39:OFFSET(G39,0,$D$2-1),"X")/$D$2)</f>
        <v>1</v>
      </c>
      <c r="D39" s="12" t="str">
        <f t="shared" ca="1" si="1"/>
        <v>PRESENTE</v>
      </c>
      <c r="E39" s="12" t="str">
        <f t="shared" ca="1" si="2"/>
        <v>P</v>
      </c>
      <c r="F39" s="14" t="s">
        <v>49</v>
      </c>
      <c r="G39" s="10" t="s">
        <v>12</v>
      </c>
      <c r="H39" s="10" t="s">
        <v>12</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c r="A40" s="10">
        <f ca="1">COUNTIF(G40:OFFSET(G40,0,$D$2-1),"P")+COUNTIF(G40:OFFSET(G40,0,$D$2-1),"X")</f>
        <v>1</v>
      </c>
      <c r="B40" s="10">
        <f t="shared" si="0"/>
        <v>2</v>
      </c>
      <c r="C40" s="11">
        <f ca="1">(COUNTIF(G40:OFFSET(G40,0,$D$2-1),"P")/$D$2)+(COUNTIF(G40:OFFSET(G40,0,$D$2-1),"X")/$D$2)</f>
        <v>0.5</v>
      </c>
      <c r="D40" s="12" t="str">
        <f t="shared" ca="1" si="1"/>
        <v>PRESENTE</v>
      </c>
      <c r="E40" s="12" t="str">
        <f t="shared" ca="1" si="2"/>
        <v>P</v>
      </c>
      <c r="F40" s="14" t="s">
        <v>50</v>
      </c>
      <c r="G40" s="10" t="s">
        <v>13</v>
      </c>
      <c r="H40" s="10" t="s">
        <v>12</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c r="A41" s="10">
        <f ca="1">COUNTIF(G41:OFFSET(G41,0,$D$2-1),"P")+COUNTIF(G41:OFFSET(G41,0,$D$2-1),"X")</f>
        <v>2</v>
      </c>
      <c r="B41" s="10">
        <f t="shared" si="0"/>
        <v>2</v>
      </c>
      <c r="C41" s="11">
        <f ca="1">(COUNTIF(G41:OFFSET(G41,0,$D$2-1),"P")/$D$2)+(COUNTIF(G41:OFFSET(G41,0,$D$2-1),"X")/$D$2)</f>
        <v>1</v>
      </c>
      <c r="D41" s="12" t="str">
        <f t="shared" ca="1" si="1"/>
        <v>PRESENTE</v>
      </c>
      <c r="E41" s="12" t="str">
        <f t="shared" ca="1" si="2"/>
        <v>P</v>
      </c>
      <c r="F41" s="15" t="s">
        <v>51</v>
      </c>
      <c r="G41" s="10" t="s">
        <v>12</v>
      </c>
      <c r="H41" s="10" t="s">
        <v>12</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c r="A42" s="10">
        <f ca="1">COUNTIF(G42:OFFSET(G42,0,$D$2-1),"P")+COUNTIF(G42:OFFSET(G42,0,$D$2-1),"X")</f>
        <v>2</v>
      </c>
      <c r="B42" s="10">
        <f t="shared" si="0"/>
        <v>2</v>
      </c>
      <c r="C42" s="11">
        <f ca="1">(COUNTIF(G42:OFFSET(G42,0,$D$2-1),"P")/$D$2)+(COUNTIF(G42:OFFSET(G42,0,$D$2-1),"X")/$D$2)</f>
        <v>1</v>
      </c>
      <c r="D42" s="12" t="str">
        <f t="shared" ca="1" si="1"/>
        <v>PRESENTE</v>
      </c>
      <c r="E42" s="12" t="str">
        <f t="shared" ca="1" si="2"/>
        <v>P</v>
      </c>
      <c r="F42" s="14" t="s">
        <v>52</v>
      </c>
      <c r="G42" s="10" t="s">
        <v>12</v>
      </c>
      <c r="H42" s="10" t="s">
        <v>12</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c r="A43" s="10">
        <f ca="1">COUNTIF(G43:OFFSET(G43,0,$D$2-1),"P")+COUNTIF(G43:OFFSET(G43,0,$D$2-1),"X")</f>
        <v>2</v>
      </c>
      <c r="B43" s="12">
        <f t="shared" si="0"/>
        <v>2</v>
      </c>
      <c r="C43" s="11">
        <f ca="1">(COUNTIF(G43:OFFSET(G43,0,$D$2-1),"P")/$D$2)+(COUNTIF(G43:OFFSET(G43,0,$D$2-1),"X")/$D$2)</f>
        <v>1</v>
      </c>
      <c r="D43" s="12" t="str">
        <f t="shared" ca="1" si="1"/>
        <v>PRESENTE</v>
      </c>
      <c r="E43" s="12" t="str">
        <f t="shared" ca="1" si="2"/>
        <v>P</v>
      </c>
      <c r="F43" s="14" t="s">
        <v>53</v>
      </c>
      <c r="G43" s="10" t="s">
        <v>12</v>
      </c>
      <c r="H43" s="10" t="s">
        <v>12</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s="21" customFormat="1" ht="21">
      <c r="A44" s="16"/>
      <c r="B44" s="16"/>
      <c r="C44" s="17"/>
      <c r="D44" s="16"/>
      <c r="E44" s="18"/>
      <c r="F44" s="19" t="s">
        <v>54</v>
      </c>
      <c r="G44" s="20">
        <f t="shared" ref="G44:AL44" si="3">COUNTIF(G4:G43,"P")+COUNTIF(G4:G43,"X")</f>
        <v>36</v>
      </c>
      <c r="H44" s="20">
        <f t="shared" si="3"/>
        <v>35</v>
      </c>
      <c r="I44" s="20">
        <f t="shared" si="3"/>
        <v>0</v>
      </c>
      <c r="J44" s="20">
        <f t="shared" si="3"/>
        <v>0</v>
      </c>
      <c r="K44" s="20">
        <f t="shared" si="3"/>
        <v>0</v>
      </c>
      <c r="L44" s="20">
        <f t="shared" si="3"/>
        <v>0</v>
      </c>
      <c r="M44" s="20">
        <f t="shared" si="3"/>
        <v>0</v>
      </c>
      <c r="N44" s="20">
        <f t="shared" si="3"/>
        <v>0</v>
      </c>
      <c r="O44" s="20">
        <f t="shared" si="3"/>
        <v>0</v>
      </c>
      <c r="P44" s="20">
        <f t="shared" si="3"/>
        <v>0</v>
      </c>
      <c r="Q44" s="20">
        <f t="shared" si="3"/>
        <v>0</v>
      </c>
      <c r="R44" s="20">
        <f t="shared" si="3"/>
        <v>0</v>
      </c>
      <c r="S44" s="20">
        <f t="shared" si="3"/>
        <v>0</v>
      </c>
      <c r="T44" s="20">
        <f t="shared" si="3"/>
        <v>0</v>
      </c>
      <c r="U44" s="20">
        <f t="shared" si="3"/>
        <v>0</v>
      </c>
      <c r="V44" s="20">
        <f t="shared" si="3"/>
        <v>0</v>
      </c>
      <c r="W44" s="20">
        <f t="shared" si="3"/>
        <v>0</v>
      </c>
      <c r="X44" s="20">
        <f t="shared" si="3"/>
        <v>0</v>
      </c>
      <c r="Y44" s="20">
        <f t="shared" si="3"/>
        <v>0</v>
      </c>
      <c r="Z44" s="20">
        <f t="shared" si="3"/>
        <v>0</v>
      </c>
      <c r="AA44" s="20">
        <f t="shared" si="3"/>
        <v>0</v>
      </c>
      <c r="AB44" s="20">
        <f t="shared" si="3"/>
        <v>0</v>
      </c>
      <c r="AC44" s="20">
        <f t="shared" si="3"/>
        <v>0</v>
      </c>
      <c r="AD44" s="20">
        <f t="shared" si="3"/>
        <v>0</v>
      </c>
      <c r="AE44" s="20">
        <f t="shared" si="3"/>
        <v>0</v>
      </c>
      <c r="AF44" s="20">
        <f t="shared" si="3"/>
        <v>0</v>
      </c>
      <c r="AG44" s="20">
        <f t="shared" si="3"/>
        <v>0</v>
      </c>
      <c r="AH44" s="20">
        <f t="shared" si="3"/>
        <v>0</v>
      </c>
      <c r="AI44" s="20">
        <f t="shared" si="3"/>
        <v>0</v>
      </c>
      <c r="AJ44" s="20">
        <f t="shared" si="3"/>
        <v>0</v>
      </c>
      <c r="AK44" s="20">
        <f t="shared" si="3"/>
        <v>0</v>
      </c>
      <c r="AL44" s="20">
        <f t="shared" si="3"/>
        <v>0</v>
      </c>
      <c r="AM44" s="20">
        <f t="shared" ref="AM44:BR44" si="4">COUNTIF(AM4:AM43,"P")+COUNTIF(AM4:AM43,"X")</f>
        <v>0</v>
      </c>
      <c r="AN44" s="20">
        <f t="shared" si="4"/>
        <v>0</v>
      </c>
      <c r="AO44" s="20">
        <f t="shared" si="4"/>
        <v>0</v>
      </c>
      <c r="AP44" s="20">
        <f t="shared" si="4"/>
        <v>0</v>
      </c>
      <c r="AQ44" s="20">
        <f t="shared" si="4"/>
        <v>0</v>
      </c>
      <c r="AR44" s="20">
        <f t="shared" si="4"/>
        <v>0</v>
      </c>
      <c r="AS44" s="20">
        <f t="shared" si="4"/>
        <v>0</v>
      </c>
      <c r="AT44" s="20">
        <f t="shared" si="4"/>
        <v>0</v>
      </c>
      <c r="AU44" s="20">
        <f t="shared" si="4"/>
        <v>0</v>
      </c>
      <c r="AV44" s="20">
        <f t="shared" si="4"/>
        <v>0</v>
      </c>
      <c r="AW44" s="20">
        <f t="shared" si="4"/>
        <v>0</v>
      </c>
      <c r="AX44" s="20">
        <f t="shared" si="4"/>
        <v>0</v>
      </c>
      <c r="AY44" s="20">
        <f t="shared" si="4"/>
        <v>0</v>
      </c>
      <c r="AZ44" s="20">
        <f t="shared" si="4"/>
        <v>0</v>
      </c>
      <c r="BA44" s="20">
        <f t="shared" si="4"/>
        <v>0</v>
      </c>
      <c r="BB44" s="20">
        <f t="shared" si="4"/>
        <v>0</v>
      </c>
      <c r="BC44" s="20">
        <f t="shared" si="4"/>
        <v>0</v>
      </c>
      <c r="BD44" s="20">
        <f t="shared" si="4"/>
        <v>0</v>
      </c>
      <c r="BE44" s="20">
        <f t="shared" si="4"/>
        <v>0</v>
      </c>
      <c r="BF44" s="20">
        <f t="shared" si="4"/>
        <v>0</v>
      </c>
      <c r="BG44" s="20">
        <f t="shared" si="4"/>
        <v>0</v>
      </c>
      <c r="BH44" s="20">
        <f t="shared" si="4"/>
        <v>0</v>
      </c>
      <c r="BI44" s="20">
        <f t="shared" si="4"/>
        <v>0</v>
      </c>
      <c r="BJ44" s="20">
        <f t="shared" si="4"/>
        <v>0</v>
      </c>
      <c r="BK44" s="20">
        <f t="shared" si="4"/>
        <v>0</v>
      </c>
      <c r="BL44" s="20">
        <f t="shared" si="4"/>
        <v>0</v>
      </c>
      <c r="BM44" s="20">
        <f t="shared" si="4"/>
        <v>0</v>
      </c>
      <c r="BN44" s="20">
        <f t="shared" si="4"/>
        <v>0</v>
      </c>
      <c r="BO44" s="20">
        <f t="shared" si="4"/>
        <v>0</v>
      </c>
      <c r="BP44" s="20">
        <f t="shared" si="4"/>
        <v>0</v>
      </c>
    </row>
    <row r="46" spans="1:255">
      <c r="F46" s="2" t="s">
        <v>55</v>
      </c>
    </row>
    <row r="47" spans="1:255">
      <c r="D47" s="22" t="s">
        <v>12</v>
      </c>
      <c r="E47" s="22"/>
      <c r="F47" s="23" t="s">
        <v>56</v>
      </c>
    </row>
    <row r="48" spans="1:255">
      <c r="D48" s="22" t="s">
        <v>13</v>
      </c>
      <c r="E48" s="22"/>
      <c r="F48" s="23" t="s">
        <v>57</v>
      </c>
    </row>
    <row r="49" spans="1:14">
      <c r="D49" s="22" t="s">
        <v>58</v>
      </c>
      <c r="E49" s="22"/>
      <c r="F49" s="23" t="s">
        <v>59</v>
      </c>
    </row>
    <row r="50" spans="1:14">
      <c r="D50" s="22" t="s">
        <v>60</v>
      </c>
      <c r="E50" s="22"/>
      <c r="F50" s="23" t="s">
        <v>61</v>
      </c>
    </row>
    <row r="51" spans="1:14">
      <c r="D51" s="22" t="s">
        <v>62</v>
      </c>
      <c r="E51" s="22"/>
      <c r="F51" s="23" t="s">
        <v>63</v>
      </c>
    </row>
    <row r="52" spans="1:14">
      <c r="D52" s="22" t="s">
        <v>35</v>
      </c>
      <c r="E52" s="22"/>
      <c r="F52" s="2" t="s">
        <v>64</v>
      </c>
    </row>
    <row r="53" spans="1:14" ht="15.75" thickBot="1"/>
    <row r="54" spans="1:14" ht="24" thickBot="1">
      <c r="A54" s="24" t="s">
        <v>65</v>
      </c>
      <c r="B54" s="25"/>
      <c r="C54" s="25"/>
      <c r="D54" s="25"/>
      <c r="E54" s="25"/>
      <c r="F54" s="25"/>
      <c r="G54" s="25"/>
      <c r="H54" s="25"/>
      <c r="I54" s="25"/>
      <c r="J54" s="25"/>
      <c r="K54" s="25"/>
      <c r="L54" s="25"/>
      <c r="M54" s="25"/>
      <c r="N54" s="26"/>
    </row>
    <row r="55" spans="1:14" ht="15.75" thickBot="1">
      <c r="D55"/>
      <c r="E55"/>
      <c r="F55"/>
    </row>
    <row r="56" spans="1:14" ht="24" thickBot="1">
      <c r="A56" s="24" t="s">
        <v>66</v>
      </c>
      <c r="B56" s="25"/>
      <c r="C56" s="25"/>
      <c r="D56" s="25"/>
      <c r="E56" s="25"/>
      <c r="F56" s="25"/>
      <c r="G56" s="25"/>
      <c r="H56" s="25"/>
      <c r="I56" s="25"/>
      <c r="J56" s="25"/>
      <c r="K56" s="25"/>
      <c r="L56" s="25"/>
      <c r="M56" s="25"/>
      <c r="N56" s="26"/>
    </row>
  </sheetData>
  <autoFilter ref="A3:H44"/>
  <mergeCells count="2">
    <mergeCell ref="A54:N54"/>
    <mergeCell ref="A56:N56"/>
  </mergeCells>
  <conditionalFormatting sqref="A44:XFD65535 A4:E43 A1:XFD3 G4:IV43 F4:F41">
    <cfRule type="cellIs" dxfId="5" priority="7" stopIfTrue="1" operator="equal">
      <formula>"X"</formula>
    </cfRule>
    <cfRule type="cellIs" dxfId="4" priority="8" stopIfTrue="1" operator="equal">
      <formula>"F"</formula>
    </cfRule>
    <cfRule type="cellIs" dxfId="3" priority="9" stopIfTrue="1" operator="equal">
      <formula>"P"</formula>
    </cfRule>
  </conditionalFormatting>
  <conditionalFormatting sqref="F42:F43">
    <cfRule type="cellIs" dxfId="2" priority="4" stopIfTrue="1" operator="equal">
      <formula>"X"</formula>
    </cfRule>
    <cfRule type="cellIs" dxfId="1" priority="5" stopIfTrue="1" operator="equal">
      <formula>"F"</formula>
    </cfRule>
    <cfRule type="cellIs" dxfId="0" priority="6" stopIfTrue="1" operator="equal">
      <formula>"P"</formula>
    </cfRule>
  </conditionalFormatting>
  <dataValidations count="2">
    <dataValidation type="list" allowBlank="1" showInputMessage="1" showErrorMessage="1" sqref="FL5:IV43">
      <formula1>$D$47:$D$51</formula1>
    </dataValidation>
    <dataValidation type="list" allowBlank="1" showInputMessage="1" showErrorMessage="1" sqref="G4:FK43">
      <formula1>$D$47:$D$52</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14-11-2019 (Ext.)</vt:lpstr>
    </vt:vector>
  </TitlesOfParts>
  <Company>CMBH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Junio Sousa</cp:lastModifiedBy>
  <dcterms:created xsi:type="dcterms:W3CDTF">2019-11-18T17:49:12Z</dcterms:created>
  <dcterms:modified xsi:type="dcterms:W3CDTF">2019-11-18T21:20:01Z</dcterms:modified>
</cp:coreProperties>
</file>